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5436" windowWidth="22680" windowHeight="15240" tabRatio="500" activeTab="0"/>
  </bookViews>
  <sheets>
    <sheet name="Tabelle1" sheetId="1" r:id="rId1"/>
  </sheets>
  <definedNames>
    <definedName name="mü">'Tabelle1'!$D$3</definedName>
    <definedName name="n">'Tabelle1'!$D$1</definedName>
    <definedName name="p">'Tabelle1'!$G$1</definedName>
    <definedName name="q">'Tabelle1'!$G$3</definedName>
    <definedName name="sigma">'Tabelle1'!$K$3</definedName>
  </definedNames>
  <calcPr fullCalcOnLoad="1"/>
</workbook>
</file>

<file path=xl/sharedStrings.xml><?xml version="1.0" encoding="utf-8"?>
<sst xmlns="http://schemas.openxmlformats.org/spreadsheetml/2006/main" count="18" uniqueCount="18">
  <si>
    <t>Verteilungsdaten</t>
  </si>
  <si>
    <t>n =</t>
  </si>
  <si>
    <t>p =</t>
  </si>
  <si>
    <t>berechnete Werte</t>
  </si>
  <si>
    <t>E(x) =</t>
  </si>
  <si>
    <t>q =</t>
  </si>
  <si>
    <t>Var(X) =</t>
  </si>
  <si>
    <t>s =</t>
  </si>
  <si>
    <t>k</t>
  </si>
  <si>
    <t>Bin(k; n,p)</t>
  </si>
  <si>
    <t>m + s</t>
  </si>
  <si>
    <t>m - s</t>
  </si>
  <si>
    <t>unterhalb</t>
  </si>
  <si>
    <t>innerhalb</t>
  </si>
  <si>
    <t>oberhalb</t>
  </si>
  <si>
    <t xml:space="preserve">das sind </t>
  </si>
  <si>
    <t>von n</t>
  </si>
  <si>
    <t>Länge des Intervalls ist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</si>
</sst>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00000000"/>
    <numFmt numFmtId="173" formatCode="0.00000000"/>
    <numFmt numFmtId="174" formatCode="0.0000000"/>
    <numFmt numFmtId="175" formatCode="0.000000"/>
    <numFmt numFmtId="176" formatCode="0.0"/>
    <numFmt numFmtId="177" formatCode="0.000"/>
    <numFmt numFmtId="178" formatCode="0.0000"/>
    <numFmt numFmtId="179" formatCode="0.0%"/>
    <numFmt numFmtId="180" formatCode="0.00000"/>
  </numFmts>
  <fonts count="13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Symbol"/>
      <family val="0"/>
    </font>
    <font>
      <sz val="10"/>
      <name val="Arial"/>
      <family val="0"/>
    </font>
    <font>
      <sz val="18"/>
      <name val="Arial"/>
      <family val="0"/>
    </font>
    <font>
      <sz val="19.75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61"/>
      <name val="Arial"/>
      <family val="0"/>
    </font>
    <font>
      <sz val="14"/>
      <name val="Arial"/>
      <family val="0"/>
    </font>
    <font>
      <sz val="18"/>
      <color indexed="15"/>
      <name val="Arial"/>
      <family val="0"/>
    </font>
    <font>
      <sz val="18"/>
      <color indexed="53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center"/>
    </xf>
    <xf numFmtId="179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79" fontId="11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12" fillId="0" borderId="0" xfId="0" applyNumberFormat="1" applyFont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9"/>
          <c:w val="0.98325"/>
          <c:h val="0.97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Tabelle1!$A$6:$A$106</c:f>
              <c:numCache/>
            </c:numRef>
          </c:cat>
          <c:val>
            <c:numRef>
              <c:f>Tabelle1!$C$6:$C$106</c:f>
              <c:numCache/>
            </c:numRef>
          </c:val>
        </c:ser>
        <c:ser>
          <c:idx val="1"/>
          <c:order val="1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Tabelle1!$A$6:$A$106</c:f>
              <c:numCache/>
            </c:numRef>
          </c:cat>
          <c:val>
            <c:numRef>
              <c:f>Tabelle1!$D$6:$D$106</c:f>
              <c:numCache/>
            </c:numRef>
          </c:val>
        </c:ser>
        <c:ser>
          <c:idx val="2"/>
          <c:order val="2"/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Tabelle1!$A$6:$A$106</c:f>
              <c:numCache/>
            </c:numRef>
          </c:cat>
          <c:val>
            <c:numRef>
              <c:f>Tabelle1!$E$6:$E$106</c:f>
              <c:numCache/>
            </c:numRef>
          </c:val>
        </c:ser>
        <c:overlap val="93"/>
        <c:gapWidth val="0"/>
        <c:axId val="1360591"/>
        <c:axId val="12245320"/>
      </c:barChart>
      <c:catAx>
        <c:axId val="1360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245320"/>
        <c:crosses val="autoZero"/>
        <c:auto val="1"/>
        <c:lblOffset val="100"/>
        <c:tickLblSkip val="5"/>
        <c:noMultiLvlLbl val="0"/>
      </c:catAx>
      <c:valAx>
        <c:axId val="12245320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36059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38100</xdr:rowOff>
    </xdr:from>
    <xdr:to>
      <xdr:col>14</xdr:col>
      <xdr:colOff>333375</xdr:colOff>
      <xdr:row>44</xdr:row>
      <xdr:rowOff>152400</xdr:rowOff>
    </xdr:to>
    <xdr:graphicFrame>
      <xdr:nvGraphicFramePr>
        <xdr:cNvPr id="1" name="Chart 2"/>
        <xdr:cNvGraphicFramePr/>
      </xdr:nvGraphicFramePr>
      <xdr:xfrm>
        <a:off x="66675" y="1409700"/>
        <a:ext cx="13001625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workbookViewId="0" topLeftCell="A1">
      <selection activeCell="G2" sqref="G2"/>
    </sheetView>
  </sheetViews>
  <sheetFormatPr defaultColWidth="11.5546875" defaultRowHeight="15"/>
  <cols>
    <col min="2" max="2" width="11.4453125" style="0" bestFit="1" customWidth="1"/>
    <col min="3" max="5" width="7.99609375" style="0" customWidth="1"/>
    <col min="9" max="9" width="9.10546875" style="0" customWidth="1"/>
  </cols>
  <sheetData>
    <row r="1" spans="1:7" ht="15">
      <c r="A1" t="s">
        <v>0</v>
      </c>
      <c r="C1" t="s">
        <v>1</v>
      </c>
      <c r="D1">
        <v>121</v>
      </c>
      <c r="F1" t="s">
        <v>2</v>
      </c>
      <c r="G1">
        <v>0.486</v>
      </c>
    </row>
    <row r="3" spans="1:11" ht="16.5">
      <c r="A3" t="s">
        <v>3</v>
      </c>
      <c r="C3" t="s">
        <v>4</v>
      </c>
      <c r="D3" s="4">
        <f>n*p</f>
        <v>58.806</v>
      </c>
      <c r="F3" t="s">
        <v>5</v>
      </c>
      <c r="G3">
        <f>1-p</f>
        <v>0.514</v>
      </c>
      <c r="H3" t="s">
        <v>6</v>
      </c>
      <c r="I3" s="4">
        <f>n*p*q</f>
        <v>30.226284</v>
      </c>
      <c r="J3" s="2" t="s">
        <v>7</v>
      </c>
      <c r="K3" s="8">
        <f>SQRT(I3)</f>
        <v>5.497843577258269</v>
      </c>
    </row>
    <row r="5" spans="1:11" ht="16.5">
      <c r="A5" t="s">
        <v>8</v>
      </c>
      <c r="B5" t="s">
        <v>9</v>
      </c>
      <c r="C5" t="s">
        <v>12</v>
      </c>
      <c r="D5" t="s">
        <v>13</v>
      </c>
      <c r="E5" t="s">
        <v>14</v>
      </c>
      <c r="G5" s="11">
        <f>SUM(C6:C106)</f>
        <v>0.16727399992810812</v>
      </c>
      <c r="H5" s="3" t="s">
        <v>11</v>
      </c>
      <c r="I5" s="12">
        <f>SUM(D6:D106)</f>
        <v>0.6825464797989116</v>
      </c>
      <c r="J5" s="3" t="s">
        <v>10</v>
      </c>
      <c r="K5" s="13">
        <f>SUM(E6:E106)</f>
        <v>0.15017952027298223</v>
      </c>
    </row>
    <row r="6" spans="1:11" ht="15">
      <c r="A6">
        <v>0</v>
      </c>
      <c r="B6" s="1">
        <f>IF(A6&lt;=n,BINOMDIST(A6,n,p,FALSE),0)</f>
        <v>1.0630101183924466E-35</v>
      </c>
      <c r="C6" s="5">
        <f aca="true" t="shared" si="0" ref="C6:C31">IF(A6&lt;$H$6,B6,0)</f>
        <v>1.0630101183924466E-35</v>
      </c>
      <c r="D6" s="5">
        <f aca="true" t="shared" si="1" ref="D6:D31">IF(AND(A6&gt;=$H$6,A6&lt;=$J$6),B6,0)</f>
        <v>0</v>
      </c>
      <c r="E6" s="5">
        <f aca="true" t="shared" si="2" ref="E6:E31">IF(A6&gt;$J$6,B6,0)</f>
        <v>0</v>
      </c>
      <c r="G6" s="11"/>
      <c r="H6" s="9">
        <f>mü-sigma</f>
        <v>53.30815642274173</v>
      </c>
      <c r="I6" s="12"/>
      <c r="J6" s="9">
        <f>mü+sigma</f>
        <v>64.30384357725826</v>
      </c>
      <c r="K6" s="13"/>
    </row>
    <row r="7" spans="1:13" ht="15">
      <c r="A7">
        <v>1</v>
      </c>
      <c r="B7" s="1">
        <f aca="true" t="shared" si="3" ref="B7:B70">IF(A7&lt;=n,BINOMDIST(A7,n,p,FALSE),0)</f>
        <v>1.2161745724160724E-33</v>
      </c>
      <c r="C7" s="5">
        <f t="shared" si="0"/>
        <v>1.2161745724160724E-33</v>
      </c>
      <c r="D7" s="5">
        <f t="shared" si="1"/>
        <v>0</v>
      </c>
      <c r="E7" s="5">
        <f t="shared" si="2"/>
        <v>0</v>
      </c>
      <c r="H7" t="s">
        <v>17</v>
      </c>
      <c r="J7" s="10">
        <f>J6-H6</f>
        <v>10.995687154516531</v>
      </c>
      <c r="K7" s="6" t="s">
        <v>15</v>
      </c>
      <c r="L7" s="7">
        <f>J7/n</f>
        <v>0.09087344755798786</v>
      </c>
      <c r="M7" t="s">
        <v>16</v>
      </c>
    </row>
    <row r="8" spans="1:5" ht="15">
      <c r="A8">
        <v>2</v>
      </c>
      <c r="B8" s="1">
        <f t="shared" si="3"/>
        <v>6.899542904990782E-32</v>
      </c>
      <c r="C8" s="5">
        <f t="shared" si="0"/>
        <v>6.899542904990782E-32</v>
      </c>
      <c r="D8" s="5">
        <f t="shared" si="1"/>
        <v>0</v>
      </c>
      <c r="E8" s="5">
        <f t="shared" si="2"/>
        <v>0</v>
      </c>
    </row>
    <row r="9" spans="1:5" ht="15">
      <c r="A9">
        <v>3</v>
      </c>
      <c r="B9" s="1">
        <f t="shared" si="3"/>
        <v>2.5877312864282506E-30</v>
      </c>
      <c r="C9" s="5">
        <f t="shared" si="0"/>
        <v>2.5877312864282506E-30</v>
      </c>
      <c r="D9" s="5">
        <f t="shared" si="1"/>
        <v>0</v>
      </c>
      <c r="E9" s="5">
        <f t="shared" si="2"/>
        <v>0</v>
      </c>
    </row>
    <row r="10" spans="1:5" ht="15">
      <c r="A10">
        <v>4</v>
      </c>
      <c r="B10" s="1">
        <f t="shared" si="3"/>
        <v>7.217957870334973E-29</v>
      </c>
      <c r="C10" s="5">
        <f t="shared" si="0"/>
        <v>7.217957870334973E-29</v>
      </c>
      <c r="D10" s="5">
        <f t="shared" si="1"/>
        <v>0</v>
      </c>
      <c r="E10" s="5">
        <f t="shared" si="2"/>
        <v>0</v>
      </c>
    </row>
    <row r="11" spans="1:5" ht="15">
      <c r="A11">
        <v>5</v>
      </c>
      <c r="B11" s="1">
        <f t="shared" si="3"/>
        <v>1.5969942428909991E-27</v>
      </c>
      <c r="C11" s="5">
        <f t="shared" si="0"/>
        <v>1.5969942428909991E-27</v>
      </c>
      <c r="D11" s="5">
        <f t="shared" si="1"/>
        <v>0</v>
      </c>
      <c r="E11" s="5">
        <f t="shared" si="2"/>
        <v>0</v>
      </c>
    </row>
    <row r="12" spans="1:5" ht="15">
      <c r="A12">
        <v>6</v>
      </c>
      <c r="B12" s="1">
        <f t="shared" si="3"/>
        <v>2.919330331946265E-26</v>
      </c>
      <c r="C12" s="5">
        <f t="shared" si="0"/>
        <v>2.919330331946265E-26</v>
      </c>
      <c r="D12" s="5">
        <f t="shared" si="1"/>
        <v>0</v>
      </c>
      <c r="E12" s="5">
        <f t="shared" si="2"/>
        <v>0</v>
      </c>
    </row>
    <row r="13" spans="1:5" ht="15">
      <c r="A13">
        <v>7</v>
      </c>
      <c r="B13" s="1">
        <f t="shared" si="3"/>
        <v>4.534779662381226E-25</v>
      </c>
      <c r="C13" s="5">
        <f t="shared" si="0"/>
        <v>4.534779662381226E-25</v>
      </c>
      <c r="D13" s="5">
        <f t="shared" si="1"/>
        <v>0</v>
      </c>
      <c r="E13" s="5">
        <f t="shared" si="2"/>
        <v>0</v>
      </c>
    </row>
    <row r="14" spans="1:5" ht="15">
      <c r="A14">
        <v>8</v>
      </c>
      <c r="B14" s="1">
        <f t="shared" si="3"/>
        <v>6.1100421307045894E-24</v>
      </c>
      <c r="C14" s="5">
        <f t="shared" si="0"/>
        <v>6.1100421307045894E-24</v>
      </c>
      <c r="D14" s="5">
        <f t="shared" si="1"/>
        <v>0</v>
      </c>
      <c r="E14" s="5">
        <f t="shared" si="2"/>
        <v>0</v>
      </c>
    </row>
    <row r="15" spans="1:5" ht="15">
      <c r="A15">
        <v>9</v>
      </c>
      <c r="B15" s="1">
        <f t="shared" si="3"/>
        <v>7.253594762949289E-23</v>
      </c>
      <c r="C15" s="5">
        <f t="shared" si="0"/>
        <v>7.253594762949289E-23</v>
      </c>
      <c r="D15" s="5">
        <f t="shared" si="1"/>
        <v>0</v>
      </c>
      <c r="E15" s="5">
        <f t="shared" si="2"/>
        <v>0</v>
      </c>
    </row>
    <row r="16" spans="1:5" ht="15">
      <c r="A16">
        <v>10</v>
      </c>
      <c r="B16" s="1">
        <f t="shared" si="3"/>
        <v>7.681472181650877E-22</v>
      </c>
      <c r="C16" s="5">
        <f t="shared" si="0"/>
        <v>7.681472181650877E-22</v>
      </c>
      <c r="D16" s="5">
        <f t="shared" si="1"/>
        <v>0</v>
      </c>
      <c r="E16" s="5">
        <f t="shared" si="2"/>
        <v>0</v>
      </c>
    </row>
    <row r="17" spans="1:5" ht="15">
      <c r="A17">
        <v>11</v>
      </c>
      <c r="B17" s="1">
        <f t="shared" si="3"/>
        <v>7.329053737377747E-21</v>
      </c>
      <c r="C17" s="5">
        <f t="shared" si="0"/>
        <v>7.329053737377747E-21</v>
      </c>
      <c r="D17" s="5">
        <f t="shared" si="1"/>
        <v>0</v>
      </c>
      <c r="E17" s="5">
        <f t="shared" si="2"/>
        <v>0</v>
      </c>
    </row>
    <row r="18" spans="1:5" ht="15">
      <c r="A18">
        <v>12</v>
      </c>
      <c r="B18" s="1">
        <f t="shared" si="3"/>
        <v>6.352321867707739E-20</v>
      </c>
      <c r="C18" s="5">
        <f t="shared" si="0"/>
        <v>6.352321867707739E-20</v>
      </c>
      <c r="D18" s="5">
        <f t="shared" si="1"/>
        <v>0</v>
      </c>
      <c r="E18" s="5">
        <f t="shared" si="2"/>
        <v>0</v>
      </c>
    </row>
    <row r="19" spans="1:5" ht="15">
      <c r="A19">
        <v>13</v>
      </c>
      <c r="B19" s="1">
        <f t="shared" si="3"/>
        <v>5.036035597425165E-19</v>
      </c>
      <c r="C19" s="5">
        <f t="shared" si="0"/>
        <v>5.036035597425165E-19</v>
      </c>
      <c r="D19" s="5">
        <f t="shared" si="1"/>
        <v>0</v>
      </c>
      <c r="E19" s="5">
        <f t="shared" si="2"/>
        <v>0</v>
      </c>
    </row>
    <row r="20" spans="1:5" ht="15">
      <c r="A20">
        <v>14</v>
      </c>
      <c r="B20" s="1">
        <f t="shared" si="3"/>
        <v>3.673310678677761E-18</v>
      </c>
      <c r="C20" s="5">
        <f t="shared" si="0"/>
        <v>3.673310678677761E-18</v>
      </c>
      <c r="D20" s="5">
        <f t="shared" si="1"/>
        <v>0</v>
      </c>
      <c r="E20" s="5">
        <f t="shared" si="2"/>
        <v>0</v>
      </c>
    </row>
    <row r="21" spans="1:5" ht="15">
      <c r="A21">
        <v>15</v>
      </c>
      <c r="B21" s="1">
        <f t="shared" si="3"/>
        <v>2.477555148023356E-17</v>
      </c>
      <c r="C21" s="5">
        <f t="shared" si="0"/>
        <v>2.477555148023356E-17</v>
      </c>
      <c r="D21" s="5">
        <f t="shared" si="1"/>
        <v>0</v>
      </c>
      <c r="E21" s="5">
        <f t="shared" si="2"/>
        <v>0</v>
      </c>
    </row>
    <row r="22" spans="1:5" ht="15">
      <c r="A22">
        <v>16</v>
      </c>
      <c r="B22" s="1">
        <f t="shared" si="3"/>
        <v>1.5519665735113189E-16</v>
      </c>
      <c r="C22" s="5">
        <f t="shared" si="0"/>
        <v>1.5519665735113189E-16</v>
      </c>
      <c r="D22" s="5">
        <f t="shared" si="1"/>
        <v>0</v>
      </c>
      <c r="E22" s="5">
        <f t="shared" si="2"/>
        <v>0</v>
      </c>
    </row>
    <row r="23" spans="1:5" ht="15">
      <c r="A23">
        <v>17</v>
      </c>
      <c r="B23" s="1">
        <f t="shared" si="3"/>
        <v>9.063498998201244E-16</v>
      </c>
      <c r="C23" s="5">
        <f t="shared" si="0"/>
        <v>9.063498998201244E-16</v>
      </c>
      <c r="D23" s="5">
        <f t="shared" si="1"/>
        <v>0</v>
      </c>
      <c r="E23" s="5">
        <f t="shared" si="2"/>
        <v>0</v>
      </c>
    </row>
    <row r="24" spans="1:5" ht="15">
      <c r="A24">
        <v>18</v>
      </c>
      <c r="B24" s="1">
        <f t="shared" si="3"/>
        <v>4.951421242597168E-15</v>
      </c>
      <c r="C24" s="5">
        <f t="shared" si="0"/>
        <v>4.951421242597168E-15</v>
      </c>
      <c r="D24" s="5">
        <f t="shared" si="1"/>
        <v>0</v>
      </c>
      <c r="E24" s="5">
        <f t="shared" si="2"/>
        <v>0</v>
      </c>
    </row>
    <row r="25" spans="1:5" ht="15">
      <c r="A25">
        <v>19</v>
      </c>
      <c r="B25" s="1">
        <f t="shared" si="3"/>
        <v>2.5379709662290432E-14</v>
      </c>
      <c r="C25" s="5">
        <f t="shared" si="0"/>
        <v>2.5379709662290432E-14</v>
      </c>
      <c r="D25" s="5">
        <f t="shared" si="1"/>
        <v>0</v>
      </c>
      <c r="E25" s="5">
        <f t="shared" si="2"/>
        <v>0</v>
      </c>
    </row>
    <row r="26" spans="1:5" ht="15">
      <c r="A26">
        <v>20</v>
      </c>
      <c r="B26" s="1">
        <f t="shared" si="3"/>
        <v>1.2238550266333283E-13</v>
      </c>
      <c r="C26" s="5">
        <f t="shared" si="0"/>
        <v>1.2238550266333283E-13</v>
      </c>
      <c r="D26" s="5">
        <f t="shared" si="1"/>
        <v>0</v>
      </c>
      <c r="E26" s="5">
        <f t="shared" si="2"/>
        <v>0</v>
      </c>
    </row>
    <row r="27" spans="1:5" ht="15">
      <c r="A27">
        <v>21</v>
      </c>
      <c r="B27" s="1">
        <f t="shared" si="3"/>
        <v>5.56551304774165E-13</v>
      </c>
      <c r="C27" s="5">
        <f t="shared" si="0"/>
        <v>5.56551304774165E-13</v>
      </c>
      <c r="D27" s="5">
        <f t="shared" si="1"/>
        <v>0</v>
      </c>
      <c r="E27" s="5">
        <f t="shared" si="2"/>
        <v>0</v>
      </c>
    </row>
    <row r="28" spans="1:5" ht="15">
      <c r="A28">
        <v>22</v>
      </c>
      <c r="B28" s="1">
        <f t="shared" si="3"/>
        <v>2.3919697039285826E-12</v>
      </c>
      <c r="C28" s="5">
        <f t="shared" si="0"/>
        <v>2.3919697039285826E-12</v>
      </c>
      <c r="D28" s="5">
        <f t="shared" si="1"/>
        <v>0</v>
      </c>
      <c r="E28" s="5">
        <f t="shared" si="2"/>
        <v>0</v>
      </c>
    </row>
    <row r="29" spans="1:5" ht="15">
      <c r="A29">
        <v>23</v>
      </c>
      <c r="B29" s="1">
        <f t="shared" si="3"/>
        <v>9.735005103605127E-12</v>
      </c>
      <c r="C29" s="5">
        <f t="shared" si="0"/>
        <v>9.735005103605127E-12</v>
      </c>
      <c r="D29" s="5">
        <f t="shared" si="1"/>
        <v>0</v>
      </c>
      <c r="E29" s="5">
        <f t="shared" si="2"/>
        <v>0</v>
      </c>
    </row>
    <row r="30" spans="1:5" ht="15">
      <c r="A30">
        <v>24</v>
      </c>
      <c r="B30" s="1">
        <f t="shared" si="3"/>
        <v>3.7585831961292394E-11</v>
      </c>
      <c r="C30" s="5">
        <f t="shared" si="0"/>
        <v>3.7585831961292394E-11</v>
      </c>
      <c r="D30" s="5">
        <f t="shared" si="1"/>
        <v>0</v>
      </c>
      <c r="E30" s="5">
        <f t="shared" si="2"/>
        <v>0</v>
      </c>
    </row>
    <row r="31" spans="1:5" ht="15">
      <c r="A31">
        <v>25</v>
      </c>
      <c r="B31" s="1">
        <f t="shared" si="3"/>
        <v>1.378888163672564E-10</v>
      </c>
      <c r="C31" s="5">
        <f t="shared" si="0"/>
        <v>1.378888163672564E-10</v>
      </c>
      <c r="D31" s="5">
        <f t="shared" si="1"/>
        <v>0</v>
      </c>
      <c r="E31" s="5">
        <f t="shared" si="2"/>
        <v>0</v>
      </c>
    </row>
    <row r="32" spans="1:5" ht="15">
      <c r="A32">
        <v>26</v>
      </c>
      <c r="B32" s="1">
        <f t="shared" si="3"/>
        <v>4.813933415467495E-10</v>
      </c>
      <c r="C32" s="5">
        <f aca="true" t="shared" si="4" ref="C32:C95">IF(A32&lt;$H$6,B32,0)</f>
        <v>4.813933415467495E-10</v>
      </c>
      <c r="D32" s="5">
        <f aca="true" t="shared" si="5" ref="D32:D95">IF(AND(A32&gt;=$H$6,A32&lt;=$J$6),B32,0)</f>
        <v>0</v>
      </c>
      <c r="E32" s="5">
        <f aca="true" t="shared" si="6" ref="E32:E95">IF(A32&gt;$J$6,B32,0)</f>
        <v>0</v>
      </c>
    </row>
    <row r="33" spans="1:5" ht="15">
      <c r="A33">
        <v>27</v>
      </c>
      <c r="B33" s="1">
        <f t="shared" si="3"/>
        <v>1.6015225954181685E-09</v>
      </c>
      <c r="C33" s="5">
        <f t="shared" si="4"/>
        <v>1.6015225954181685E-09</v>
      </c>
      <c r="D33" s="5">
        <f t="shared" si="5"/>
        <v>0</v>
      </c>
      <c r="E33" s="5">
        <f t="shared" si="6"/>
        <v>0</v>
      </c>
    </row>
    <row r="34" spans="1:5" ht="15">
      <c r="A34">
        <v>28</v>
      </c>
      <c r="B34" s="1">
        <f t="shared" si="3"/>
        <v>5.083654686567778E-09</v>
      </c>
      <c r="C34" s="5">
        <f t="shared" si="4"/>
        <v>5.083654686567778E-09</v>
      </c>
      <c r="D34" s="5">
        <f t="shared" si="5"/>
        <v>0</v>
      </c>
      <c r="E34" s="5">
        <f t="shared" si="6"/>
        <v>0</v>
      </c>
    </row>
    <row r="35" spans="1:5" ht="15">
      <c r="A35">
        <v>29</v>
      </c>
      <c r="B35" s="1">
        <f t="shared" si="3"/>
        <v>1.5414666880685E-08</v>
      </c>
      <c r="C35" s="5">
        <f t="shared" si="4"/>
        <v>1.5414666880685E-08</v>
      </c>
      <c r="D35" s="5">
        <f t="shared" si="5"/>
        <v>0</v>
      </c>
      <c r="E35" s="5">
        <f t="shared" si="6"/>
        <v>0</v>
      </c>
    </row>
    <row r="36" spans="1:5" ht="15">
      <c r="A36">
        <v>30</v>
      </c>
      <c r="B36" s="1">
        <f t="shared" si="3"/>
        <v>4.469653602913047E-08</v>
      </c>
      <c r="C36" s="5">
        <f t="shared" si="4"/>
        <v>4.469653602913047E-08</v>
      </c>
      <c r="D36" s="5">
        <f t="shared" si="5"/>
        <v>0</v>
      </c>
      <c r="E36" s="5">
        <f t="shared" si="6"/>
        <v>0</v>
      </c>
    </row>
    <row r="37" spans="1:5" ht="15">
      <c r="A37">
        <v>31</v>
      </c>
      <c r="B37" s="1">
        <f t="shared" si="3"/>
        <v>1.2405855418754348E-07</v>
      </c>
      <c r="C37" s="5">
        <f t="shared" si="4"/>
        <v>1.2405855418754348E-07</v>
      </c>
      <c r="D37" s="5">
        <f t="shared" si="5"/>
        <v>0</v>
      </c>
      <c r="E37" s="5">
        <f t="shared" si="6"/>
        <v>0</v>
      </c>
    </row>
    <row r="38" spans="1:5" ht="15">
      <c r="A38">
        <v>32</v>
      </c>
      <c r="B38" s="1">
        <f t="shared" si="3"/>
        <v>3.299076580838492E-07</v>
      </c>
      <c r="C38" s="5">
        <f t="shared" si="4"/>
        <v>3.299076580838492E-07</v>
      </c>
      <c r="D38" s="5">
        <f t="shared" si="5"/>
        <v>0</v>
      </c>
      <c r="E38" s="5">
        <f t="shared" si="6"/>
        <v>0</v>
      </c>
    </row>
    <row r="39" spans="1:5" ht="15">
      <c r="A39">
        <v>33</v>
      </c>
      <c r="B39" s="1">
        <f t="shared" si="3"/>
        <v>8.412820329417982E-07</v>
      </c>
      <c r="C39" s="5">
        <f t="shared" si="4"/>
        <v>8.412820329417982E-07</v>
      </c>
      <c r="D39" s="5">
        <f t="shared" si="5"/>
        <v>0</v>
      </c>
      <c r="E39" s="5">
        <f t="shared" si="6"/>
        <v>0</v>
      </c>
    </row>
    <row r="40" spans="1:5" ht="15">
      <c r="A40">
        <v>34</v>
      </c>
      <c r="B40" s="1">
        <f t="shared" si="3"/>
        <v>2.058820667478523E-06</v>
      </c>
      <c r="C40" s="5">
        <f t="shared" si="4"/>
        <v>2.058820667478523E-06</v>
      </c>
      <c r="D40" s="5">
        <f t="shared" si="5"/>
        <v>0</v>
      </c>
      <c r="E40" s="5">
        <f t="shared" si="6"/>
        <v>0</v>
      </c>
    </row>
    <row r="41" spans="1:5" ht="15">
      <c r="A41">
        <v>35</v>
      </c>
      <c r="B41" s="1">
        <f t="shared" si="3"/>
        <v>4.8388580023528395E-06</v>
      </c>
      <c r="C41" s="5">
        <f t="shared" si="4"/>
        <v>4.8388580023528395E-06</v>
      </c>
      <c r="D41" s="5">
        <f t="shared" si="5"/>
        <v>0</v>
      </c>
      <c r="E41" s="5">
        <f t="shared" si="6"/>
        <v>0</v>
      </c>
    </row>
    <row r="42" spans="1:5" ht="15">
      <c r="A42">
        <v>36</v>
      </c>
      <c r="B42" s="1">
        <f t="shared" si="3"/>
        <v>1.092979404811604E-05</v>
      </c>
      <c r="C42" s="5">
        <f t="shared" si="4"/>
        <v>1.092979404811604E-05</v>
      </c>
      <c r="D42" s="5">
        <f t="shared" si="5"/>
        <v>0</v>
      </c>
      <c r="E42" s="5">
        <f t="shared" si="6"/>
        <v>0</v>
      </c>
    </row>
    <row r="43" spans="1:5" ht="15">
      <c r="A43">
        <v>37</v>
      </c>
      <c r="B43" s="1">
        <f t="shared" si="3"/>
        <v>2.3741181624128384E-05</v>
      </c>
      <c r="C43" s="5">
        <f t="shared" si="4"/>
        <v>2.3741181624128384E-05</v>
      </c>
      <c r="D43" s="5">
        <f t="shared" si="5"/>
        <v>0</v>
      </c>
      <c r="E43" s="5">
        <f t="shared" si="6"/>
        <v>0</v>
      </c>
    </row>
    <row r="44" spans="1:5" ht="15">
      <c r="A44">
        <v>38</v>
      </c>
      <c r="B44" s="1">
        <f t="shared" si="3"/>
        <v>4.9621646458294696E-05</v>
      </c>
      <c r="C44" s="5">
        <f t="shared" si="4"/>
        <v>4.9621646458294696E-05</v>
      </c>
      <c r="D44" s="5">
        <f t="shared" si="5"/>
        <v>0</v>
      </c>
      <c r="E44" s="5">
        <f t="shared" si="6"/>
        <v>0</v>
      </c>
    </row>
    <row r="45" spans="1:5" ht="15">
      <c r="A45">
        <v>39</v>
      </c>
      <c r="B45" s="1">
        <f t="shared" si="3"/>
        <v>9.985223859297074E-05</v>
      </c>
      <c r="C45" s="5">
        <f t="shared" si="4"/>
        <v>9.985223859297074E-05</v>
      </c>
      <c r="D45" s="5">
        <f t="shared" si="5"/>
        <v>0</v>
      </c>
      <c r="E45" s="5">
        <f t="shared" si="6"/>
        <v>0</v>
      </c>
    </row>
    <row r="46" spans="1:5" ht="15">
      <c r="A46">
        <v>40</v>
      </c>
      <c r="B46" s="1">
        <f t="shared" si="3"/>
        <v>0.00019354627492252415</v>
      </c>
      <c r="C46" s="5">
        <f t="shared" si="4"/>
        <v>0.00019354627492252415</v>
      </c>
      <c r="D46" s="5">
        <f t="shared" si="5"/>
        <v>0</v>
      </c>
      <c r="E46" s="5">
        <f t="shared" si="6"/>
        <v>0</v>
      </c>
    </row>
    <row r="47" spans="1:5" ht="15">
      <c r="A47">
        <v>41</v>
      </c>
      <c r="B47" s="1">
        <f t="shared" si="3"/>
        <v>0.0003615423108380024</v>
      </c>
      <c r="C47" s="5">
        <f t="shared" si="4"/>
        <v>0.0003615423108380024</v>
      </c>
      <c r="D47" s="5">
        <f t="shared" si="5"/>
        <v>0</v>
      </c>
      <c r="E47" s="5">
        <f t="shared" si="6"/>
        <v>0</v>
      </c>
    </row>
    <row r="48" spans="1:5" ht="15">
      <c r="A48">
        <v>42</v>
      </c>
      <c r="B48" s="1">
        <f t="shared" si="3"/>
        <v>0.0006511379027877302</v>
      </c>
      <c r="C48" s="5">
        <f t="shared" si="4"/>
        <v>0.0006511379027877302</v>
      </c>
      <c r="D48" s="5">
        <f t="shared" si="5"/>
        <v>0</v>
      </c>
      <c r="E48" s="5">
        <f t="shared" si="6"/>
        <v>0</v>
      </c>
    </row>
    <row r="49" spans="1:5" ht="15">
      <c r="A49">
        <v>43</v>
      </c>
      <c r="B49" s="1">
        <f t="shared" si="3"/>
        <v>0.0011311097927622887</v>
      </c>
      <c r="C49" s="5">
        <f t="shared" si="4"/>
        <v>0.0011311097927622887</v>
      </c>
      <c r="D49" s="5">
        <f t="shared" si="5"/>
        <v>0</v>
      </c>
      <c r="E49" s="5">
        <f t="shared" si="6"/>
        <v>0</v>
      </c>
    </row>
    <row r="50" spans="1:5" ht="15">
      <c r="A50">
        <v>44</v>
      </c>
      <c r="B50" s="1">
        <f t="shared" si="3"/>
        <v>0.0018959192617630325</v>
      </c>
      <c r="C50" s="5">
        <f t="shared" si="4"/>
        <v>0.0018959192617630325</v>
      </c>
      <c r="D50" s="5">
        <f t="shared" si="5"/>
        <v>0</v>
      </c>
      <c r="E50" s="5">
        <f t="shared" si="6"/>
        <v>0</v>
      </c>
    </row>
    <row r="51" spans="1:5" ht="15">
      <c r="A51">
        <v>45</v>
      </c>
      <c r="B51" s="1">
        <f t="shared" si="3"/>
        <v>0.003067405560471098</v>
      </c>
      <c r="C51" s="5">
        <f t="shared" si="4"/>
        <v>0.003067405560471098</v>
      </c>
      <c r="D51" s="5">
        <f t="shared" si="5"/>
        <v>0</v>
      </c>
      <c r="E51" s="5">
        <f t="shared" si="6"/>
        <v>0</v>
      </c>
    </row>
    <row r="52" spans="1:5" ht="15">
      <c r="A52">
        <v>46</v>
      </c>
      <c r="B52" s="1">
        <f t="shared" si="3"/>
        <v>0.004791815757974993</v>
      </c>
      <c r="C52" s="5">
        <f t="shared" si="4"/>
        <v>0.004791815757974993</v>
      </c>
      <c r="D52" s="5">
        <f t="shared" si="5"/>
        <v>0</v>
      </c>
      <c r="E52" s="5">
        <f t="shared" si="6"/>
        <v>0</v>
      </c>
    </row>
    <row r="53" spans="1:5" ht="15">
      <c r="A53">
        <v>47</v>
      </c>
      <c r="B53" s="1">
        <f t="shared" si="3"/>
        <v>0.007229972861088993</v>
      </c>
      <c r="C53" s="5">
        <f t="shared" si="4"/>
        <v>0.007229972861088993</v>
      </c>
      <c r="D53" s="5">
        <f t="shared" si="5"/>
        <v>0</v>
      </c>
      <c r="E53" s="5">
        <f t="shared" si="6"/>
        <v>0</v>
      </c>
    </row>
    <row r="54" spans="1:5" ht="15">
      <c r="A54">
        <v>48</v>
      </c>
      <c r="B54" s="1">
        <f t="shared" si="3"/>
        <v>0.01053902172406791</v>
      </c>
      <c r="C54" s="5">
        <f t="shared" si="4"/>
        <v>0.01053902172406791</v>
      </c>
      <c r="D54" s="5">
        <f t="shared" si="5"/>
        <v>0</v>
      </c>
      <c r="E54" s="5">
        <f t="shared" si="6"/>
        <v>0</v>
      </c>
    </row>
    <row r="55" spans="1:5" ht="15">
      <c r="A55">
        <v>49</v>
      </c>
      <c r="B55" s="1">
        <f t="shared" si="3"/>
        <v>0.014845684615519838</v>
      </c>
      <c r="C55" s="5">
        <f t="shared" si="4"/>
        <v>0.014845684615519838</v>
      </c>
      <c r="D55" s="5">
        <f t="shared" si="5"/>
        <v>0</v>
      </c>
      <c r="E55" s="5">
        <f t="shared" si="6"/>
        <v>0</v>
      </c>
    </row>
    <row r="56" spans="1:5" ht="15">
      <c r="A56">
        <v>50</v>
      </c>
      <c r="B56" s="1">
        <f t="shared" si="3"/>
        <v>0.020213237201022246</v>
      </c>
      <c r="C56" s="5">
        <f t="shared" si="4"/>
        <v>0.020213237201022246</v>
      </c>
      <c r="D56" s="5">
        <f t="shared" si="5"/>
        <v>0</v>
      </c>
      <c r="E56" s="5">
        <f t="shared" si="6"/>
        <v>0</v>
      </c>
    </row>
    <row r="57" spans="1:5" ht="15">
      <c r="A57">
        <v>51</v>
      </c>
      <c r="B57" s="1">
        <f t="shared" si="3"/>
        <v>0.026607078769301535</v>
      </c>
      <c r="C57" s="5">
        <f t="shared" si="4"/>
        <v>0.026607078769301535</v>
      </c>
      <c r="D57" s="5">
        <f t="shared" si="5"/>
        <v>0</v>
      </c>
      <c r="E57" s="5">
        <f t="shared" si="6"/>
        <v>0</v>
      </c>
    </row>
    <row r="58" spans="1:5" ht="15">
      <c r="A58">
        <v>52</v>
      </c>
      <c r="B58" s="1">
        <f t="shared" si="3"/>
        <v>0.03386608873584407</v>
      </c>
      <c r="C58" s="5">
        <f t="shared" si="4"/>
        <v>0.03386608873584407</v>
      </c>
      <c r="D58" s="5">
        <f t="shared" si="5"/>
        <v>0</v>
      </c>
      <c r="E58" s="5">
        <f t="shared" si="6"/>
        <v>0</v>
      </c>
    </row>
    <row r="59" spans="1:5" ht="15">
      <c r="A59">
        <v>53</v>
      </c>
      <c r="B59" s="1">
        <f t="shared" si="3"/>
        <v>0.0416880339060198</v>
      </c>
      <c r="C59" s="5">
        <f t="shared" si="4"/>
        <v>0.0416880339060198</v>
      </c>
      <c r="D59" s="5">
        <f t="shared" si="5"/>
        <v>0</v>
      </c>
      <c r="E59" s="5">
        <f t="shared" si="6"/>
        <v>0</v>
      </c>
    </row>
    <row r="60" spans="1:5" ht="15">
      <c r="A60">
        <v>54</v>
      </c>
      <c r="B60" s="1">
        <f t="shared" si="3"/>
        <v>0.04963633609043591</v>
      </c>
      <c r="C60" s="5">
        <f t="shared" si="4"/>
        <v>0</v>
      </c>
      <c r="D60" s="5">
        <f t="shared" si="5"/>
        <v>0.04963633609043591</v>
      </c>
      <c r="E60" s="5">
        <f t="shared" si="6"/>
        <v>0</v>
      </c>
    </row>
    <row r="61" spans="1:5" ht="15">
      <c r="A61">
        <v>55</v>
      </c>
      <c r="B61" s="1">
        <f t="shared" si="3"/>
        <v>0.05717220996734301</v>
      </c>
      <c r="C61" s="5">
        <f t="shared" si="4"/>
        <v>0</v>
      </c>
      <c r="D61" s="5">
        <f t="shared" si="5"/>
        <v>0.05717220996734301</v>
      </c>
      <c r="E61" s="5">
        <f t="shared" si="6"/>
        <v>0</v>
      </c>
    </row>
    <row r="62" spans="1:5" ht="15">
      <c r="A62">
        <v>56</v>
      </c>
      <c r="B62" s="1">
        <f t="shared" si="3"/>
        <v>0.06371094381991688</v>
      </c>
      <c r="C62" s="5">
        <f t="shared" si="4"/>
        <v>0</v>
      </c>
      <c r="D62" s="5">
        <f t="shared" si="5"/>
        <v>0.06371094381991688</v>
      </c>
      <c r="E62" s="5">
        <f t="shared" si="6"/>
        <v>0</v>
      </c>
    </row>
    <row r="63" spans="1:5" ht="15">
      <c r="A63">
        <v>57</v>
      </c>
      <c r="B63" s="1">
        <f t="shared" si="3"/>
        <v>0.0686950889231745</v>
      </c>
      <c r="C63" s="5">
        <f t="shared" si="4"/>
        <v>0</v>
      </c>
      <c r="D63" s="5">
        <f t="shared" si="5"/>
        <v>0.0686950889231745</v>
      </c>
      <c r="E63" s="5">
        <f t="shared" si="6"/>
        <v>0</v>
      </c>
    </row>
    <row r="64" spans="1:5" ht="15">
      <c r="A64">
        <v>58</v>
      </c>
      <c r="B64" s="1">
        <f t="shared" si="3"/>
        <v>0.07167221407038876</v>
      </c>
      <c r="C64" s="5">
        <f t="shared" si="4"/>
        <v>0</v>
      </c>
      <c r="D64" s="5">
        <f t="shared" si="5"/>
        <v>0.07167221407038876</v>
      </c>
      <c r="E64" s="5">
        <f t="shared" si="6"/>
        <v>0</v>
      </c>
    </row>
    <row r="65" spans="1:5" ht="15">
      <c r="A65">
        <v>59</v>
      </c>
      <c r="B65" s="1">
        <f t="shared" si="3"/>
        <v>0.07236232442152446</v>
      </c>
      <c r="C65" s="5">
        <f t="shared" si="4"/>
        <v>0</v>
      </c>
      <c r="D65" s="5">
        <f t="shared" si="5"/>
        <v>0.07236232442152446</v>
      </c>
      <c r="E65" s="5">
        <f t="shared" si="6"/>
        <v>0</v>
      </c>
    </row>
    <row r="66" spans="1:5" ht="15">
      <c r="A66">
        <v>60</v>
      </c>
      <c r="B66" s="1">
        <f t="shared" si="3"/>
        <v>0.07070108817994156</v>
      </c>
      <c r="C66" s="5">
        <f t="shared" si="4"/>
        <v>0</v>
      </c>
      <c r="D66" s="5">
        <f t="shared" si="5"/>
        <v>0.07070108817994156</v>
      </c>
      <c r="E66" s="5">
        <f t="shared" si="6"/>
        <v>0</v>
      </c>
    </row>
    <row r="67" spans="1:5" ht="15">
      <c r="A67">
        <v>61</v>
      </c>
      <c r="B67" s="1">
        <f t="shared" si="3"/>
        <v>0.06684966703395226</v>
      </c>
      <c r="C67" s="5">
        <f t="shared" si="4"/>
        <v>0</v>
      </c>
      <c r="D67" s="5">
        <f t="shared" si="5"/>
        <v>0.06684966703395226</v>
      </c>
      <c r="E67" s="5">
        <f t="shared" si="6"/>
        <v>0</v>
      </c>
    </row>
    <row r="68" spans="1:5" ht="15">
      <c r="A68">
        <v>62</v>
      </c>
      <c r="B68" s="1">
        <f t="shared" si="3"/>
        <v>0.061169081546066255</v>
      </c>
      <c r="C68" s="5">
        <f t="shared" si="4"/>
        <v>0</v>
      </c>
      <c r="D68" s="5">
        <f t="shared" si="5"/>
        <v>0.061169081546066255</v>
      </c>
      <c r="E68" s="5">
        <f t="shared" si="6"/>
        <v>0</v>
      </c>
    </row>
    <row r="69" spans="1:5" ht="15">
      <c r="A69">
        <v>63</v>
      </c>
      <c r="B69" s="1">
        <f t="shared" si="3"/>
        <v>0.054164728684204556</v>
      </c>
      <c r="C69" s="5">
        <f t="shared" si="4"/>
        <v>0</v>
      </c>
      <c r="D69" s="5">
        <f t="shared" si="5"/>
        <v>0.054164728684204556</v>
      </c>
      <c r="E69" s="5">
        <f t="shared" si="6"/>
        <v>0</v>
      </c>
    </row>
    <row r="70" spans="1:5" ht="15">
      <c r="A70">
        <v>64</v>
      </c>
      <c r="B70" s="1">
        <f t="shared" si="3"/>
        <v>0.046412797061963426</v>
      </c>
      <c r="C70" s="5">
        <f t="shared" si="4"/>
        <v>0</v>
      </c>
      <c r="D70" s="5">
        <f t="shared" si="5"/>
        <v>0.046412797061963426</v>
      </c>
      <c r="E70" s="5">
        <f t="shared" si="6"/>
        <v>0</v>
      </c>
    </row>
    <row r="71" spans="1:5" ht="15">
      <c r="A71">
        <v>65</v>
      </c>
      <c r="B71" s="1">
        <f aca="true" t="shared" si="7" ref="B71:B106">IF(A71&lt;=n,BINOMDIST(A71,n,p,FALSE),0)</f>
        <v>0.03848330751902169</v>
      </c>
      <c r="C71" s="5">
        <f t="shared" si="4"/>
        <v>0</v>
      </c>
      <c r="D71" s="5">
        <f t="shared" si="5"/>
        <v>0</v>
      </c>
      <c r="E71" s="5">
        <f t="shared" si="6"/>
        <v>0.03848330751902169</v>
      </c>
    </row>
    <row r="72" spans="1:5" ht="15">
      <c r="A72">
        <v>66</v>
      </c>
      <c r="B72" s="1">
        <f t="shared" si="7"/>
        <v>0.030873767758451173</v>
      </c>
      <c r="C72" s="5">
        <f t="shared" si="4"/>
        <v>0</v>
      </c>
      <c r="D72" s="5">
        <f t="shared" si="5"/>
        <v>0</v>
      </c>
      <c r="E72" s="5">
        <f t="shared" si="6"/>
        <v>0.030873767758451173</v>
      </c>
    </row>
    <row r="73" spans="1:5" ht="15">
      <c r="A73">
        <v>67</v>
      </c>
      <c r="B73" s="1">
        <f t="shared" si="7"/>
        <v>0.023963523206440508</v>
      </c>
      <c r="C73" s="5">
        <f t="shared" si="4"/>
        <v>0</v>
      </c>
      <c r="D73" s="5">
        <f t="shared" si="5"/>
        <v>0</v>
      </c>
      <c r="E73" s="5">
        <f t="shared" si="6"/>
        <v>0.023963523206440508</v>
      </c>
    </row>
    <row r="74" spans="1:5" ht="15">
      <c r="A74">
        <v>68</v>
      </c>
      <c r="B74" s="1">
        <f t="shared" si="7"/>
        <v>0.01799321077563004</v>
      </c>
      <c r="C74" s="5">
        <f t="shared" si="4"/>
        <v>0</v>
      </c>
      <c r="D74" s="5">
        <f t="shared" si="5"/>
        <v>0</v>
      </c>
      <c r="E74" s="5">
        <f t="shared" si="6"/>
        <v>0.01799321077563004</v>
      </c>
    </row>
    <row r="75" spans="1:5" ht="15">
      <c r="A75">
        <v>69</v>
      </c>
      <c r="B75" s="1">
        <f t="shared" si="7"/>
        <v>0.01306798407372355</v>
      </c>
      <c r="C75" s="5">
        <f t="shared" si="4"/>
        <v>0</v>
      </c>
      <c r="D75" s="5">
        <f t="shared" si="5"/>
        <v>0</v>
      </c>
      <c r="E75" s="5">
        <f t="shared" si="6"/>
        <v>0.01306798407372355</v>
      </c>
    </row>
    <row r="76" spans="1:5" ht="15">
      <c r="A76">
        <v>70</v>
      </c>
      <c r="B76" s="1">
        <f t="shared" si="7"/>
        <v>0.00917882416651314</v>
      </c>
      <c r="C76" s="5">
        <f t="shared" si="4"/>
        <v>0</v>
      </c>
      <c r="D76" s="5">
        <f t="shared" si="5"/>
        <v>0</v>
      </c>
      <c r="E76" s="5">
        <f t="shared" si="6"/>
        <v>0.00917882416651314</v>
      </c>
    </row>
    <row r="77" spans="1:5" ht="15">
      <c r="A77">
        <v>71</v>
      </c>
      <c r="B77" s="1">
        <f t="shared" si="7"/>
        <v>0.006234075075113596</v>
      </c>
      <c r="C77" s="5">
        <f t="shared" si="4"/>
        <v>0</v>
      </c>
      <c r="D77" s="5">
        <f t="shared" si="5"/>
        <v>0</v>
      </c>
      <c r="E77" s="5">
        <f t="shared" si="6"/>
        <v>0.006234075075113596</v>
      </c>
    </row>
    <row r="78" spans="1:5" ht="15">
      <c r="A78">
        <v>72</v>
      </c>
      <c r="B78" s="1">
        <f t="shared" si="7"/>
        <v>0.004093385871305117</v>
      </c>
      <c r="C78" s="5">
        <f t="shared" si="4"/>
        <v>0</v>
      </c>
      <c r="D78" s="5">
        <f t="shared" si="5"/>
        <v>0</v>
      </c>
      <c r="E78" s="5">
        <f t="shared" si="6"/>
        <v>0.004093385871305117</v>
      </c>
    </row>
    <row r="79" spans="1:5" ht="15">
      <c r="A79">
        <v>73</v>
      </c>
      <c r="B79" s="1">
        <f t="shared" si="7"/>
        <v>0.002597939639125303</v>
      </c>
      <c r="C79" s="5">
        <f t="shared" si="4"/>
        <v>0</v>
      </c>
      <c r="D79" s="5">
        <f t="shared" si="5"/>
        <v>0</v>
      </c>
      <c r="E79" s="5">
        <f t="shared" si="6"/>
        <v>0.002597939639125303</v>
      </c>
    </row>
    <row r="80" spans="1:5" ht="15">
      <c r="A80">
        <v>74</v>
      </c>
      <c r="B80" s="1">
        <f t="shared" si="7"/>
        <v>0.001593351979743282</v>
      </c>
      <c r="C80" s="5">
        <f t="shared" si="4"/>
        <v>0</v>
      </c>
      <c r="D80" s="5">
        <f t="shared" si="5"/>
        <v>0</v>
      </c>
      <c r="E80" s="5">
        <f t="shared" si="6"/>
        <v>0.001593351979743282</v>
      </c>
    </row>
    <row r="81" spans="1:5" ht="15">
      <c r="A81">
        <v>75</v>
      </c>
      <c r="B81" s="1">
        <f t="shared" si="7"/>
        <v>0.0009441075465965207</v>
      </c>
      <c r="C81" s="5">
        <f t="shared" si="4"/>
        <v>0</v>
      </c>
      <c r="D81" s="5">
        <f t="shared" si="5"/>
        <v>0</v>
      </c>
      <c r="E81" s="5">
        <f t="shared" si="6"/>
        <v>0.0009441075465965207</v>
      </c>
    </row>
    <row r="82" spans="1:5" ht="15">
      <c r="A82">
        <v>76</v>
      </c>
      <c r="B82" s="1">
        <f t="shared" si="7"/>
        <v>0.0005403048410739256</v>
      </c>
      <c r="C82" s="5">
        <f t="shared" si="4"/>
        <v>0</v>
      </c>
      <c r="D82" s="5">
        <f t="shared" si="5"/>
        <v>0</v>
      </c>
      <c r="E82" s="5">
        <f t="shared" si="6"/>
        <v>0.0005403048410739256</v>
      </c>
    </row>
    <row r="83" spans="1:5" ht="15">
      <c r="A83">
        <v>77</v>
      </c>
      <c r="B83" s="1">
        <f t="shared" si="7"/>
        <v>0.00029856149563613053</v>
      </c>
      <c r="C83" s="5">
        <f t="shared" si="4"/>
        <v>0</v>
      </c>
      <c r="D83" s="5">
        <f t="shared" si="5"/>
        <v>0</v>
      </c>
      <c r="E83" s="5">
        <f t="shared" si="6"/>
        <v>0.00029856149563613053</v>
      </c>
    </row>
    <row r="84" spans="1:5" ht="15">
      <c r="A84">
        <v>78</v>
      </c>
      <c r="B84" s="1">
        <f t="shared" si="7"/>
        <v>0.00015924471272780162</v>
      </c>
      <c r="C84" s="5">
        <f t="shared" si="4"/>
        <v>0</v>
      </c>
      <c r="D84" s="5">
        <f t="shared" si="5"/>
        <v>0</v>
      </c>
      <c r="E84" s="5">
        <f t="shared" si="6"/>
        <v>0.00015924471272780162</v>
      </c>
    </row>
    <row r="85" spans="1:5" ht="15">
      <c r="A85">
        <v>79</v>
      </c>
      <c r="B85" s="1">
        <f t="shared" si="7"/>
        <v>8.195577024542145E-05</v>
      </c>
      <c r="C85" s="5">
        <f t="shared" si="4"/>
        <v>0</v>
      </c>
      <c r="D85" s="5">
        <f t="shared" si="5"/>
        <v>0</v>
      </c>
      <c r="E85" s="5">
        <f t="shared" si="6"/>
        <v>8.195577024542145E-05</v>
      </c>
    </row>
    <row r="86" spans="1:5" ht="15">
      <c r="A86">
        <v>80</v>
      </c>
      <c r="B86" s="1">
        <f t="shared" si="7"/>
        <v>4.0682908128636886E-05</v>
      </c>
      <c r="C86" s="5">
        <f t="shared" si="4"/>
        <v>0</v>
      </c>
      <c r="D86" s="5">
        <f t="shared" si="5"/>
        <v>0</v>
      </c>
      <c r="E86" s="5">
        <f t="shared" si="6"/>
        <v>4.0682908128636886E-05</v>
      </c>
    </row>
    <row r="87" spans="1:5" ht="15">
      <c r="A87">
        <v>81</v>
      </c>
      <c r="B87" s="1">
        <f t="shared" si="7"/>
        <v>1.9470808170514903E-05</v>
      </c>
      <c r="C87" s="5">
        <f t="shared" si="4"/>
        <v>0</v>
      </c>
      <c r="D87" s="5">
        <f t="shared" si="5"/>
        <v>0</v>
      </c>
      <c r="E87" s="5">
        <f t="shared" si="6"/>
        <v>1.9470808170514903E-05</v>
      </c>
    </row>
    <row r="88" spans="1:5" ht="15">
      <c r="A88">
        <v>82</v>
      </c>
      <c r="B88" s="1">
        <f t="shared" si="7"/>
        <v>8.980556867106579E-06</v>
      </c>
      <c r="C88" s="5">
        <f t="shared" si="4"/>
        <v>0</v>
      </c>
      <c r="D88" s="5">
        <f t="shared" si="5"/>
        <v>0</v>
      </c>
      <c r="E88" s="5">
        <f t="shared" si="6"/>
        <v>8.980556867106579E-06</v>
      </c>
    </row>
    <row r="89" spans="1:5" ht="15">
      <c r="A89">
        <v>83</v>
      </c>
      <c r="B89" s="1">
        <f t="shared" si="7"/>
        <v>3.989908463249242E-06</v>
      </c>
      <c r="C89" s="5">
        <f t="shared" si="4"/>
        <v>0</v>
      </c>
      <c r="D89" s="5">
        <f t="shared" si="5"/>
        <v>0</v>
      </c>
      <c r="E89" s="5">
        <f t="shared" si="6"/>
        <v>3.989908463249242E-06</v>
      </c>
    </row>
    <row r="90" spans="1:5" ht="15">
      <c r="A90">
        <v>84</v>
      </c>
      <c r="B90" s="1">
        <f t="shared" si="7"/>
        <v>1.7066339980379566E-06</v>
      </c>
      <c r="C90" s="5">
        <f t="shared" si="4"/>
        <v>0</v>
      </c>
      <c r="D90" s="5">
        <f t="shared" si="5"/>
        <v>0</v>
      </c>
      <c r="E90" s="5">
        <f t="shared" si="6"/>
        <v>1.7066339980379566E-06</v>
      </c>
    </row>
    <row r="91" spans="1:5" ht="15">
      <c r="A91">
        <v>85</v>
      </c>
      <c r="B91" s="1">
        <f t="shared" si="7"/>
        <v>7.024191474643765E-07</v>
      </c>
      <c r="C91" s="5">
        <f t="shared" si="4"/>
        <v>0</v>
      </c>
      <c r="D91" s="5">
        <f t="shared" si="5"/>
        <v>0</v>
      </c>
      <c r="E91" s="5">
        <f t="shared" si="6"/>
        <v>7.024191474643765E-07</v>
      </c>
    </row>
    <row r="92" spans="1:5" ht="15">
      <c r="A92">
        <v>86</v>
      </c>
      <c r="B92" s="1">
        <f t="shared" si="7"/>
        <v>2.7801840114099903E-07</v>
      </c>
      <c r="C92" s="5">
        <f t="shared" si="4"/>
        <v>0</v>
      </c>
      <c r="D92" s="5">
        <f t="shared" si="5"/>
        <v>0</v>
      </c>
      <c r="E92" s="5">
        <f t="shared" si="6"/>
        <v>2.7801840114099903E-07</v>
      </c>
    </row>
    <row r="93" spans="1:5" ht="15">
      <c r="A93">
        <v>87</v>
      </c>
      <c r="B93" s="1">
        <f t="shared" si="7"/>
        <v>1.0575367868438591E-07</v>
      </c>
      <c r="C93" s="5">
        <f t="shared" si="4"/>
        <v>0</v>
      </c>
      <c r="D93" s="5">
        <f t="shared" si="5"/>
        <v>0</v>
      </c>
      <c r="E93" s="5">
        <f t="shared" si="6"/>
        <v>1.0575367868438591E-07</v>
      </c>
    </row>
    <row r="94" spans="1:5" ht="15">
      <c r="A94">
        <v>88</v>
      </c>
      <c r="B94" s="1">
        <f t="shared" si="7"/>
        <v>3.863357327955441E-08</v>
      </c>
      <c r="C94" s="5">
        <f t="shared" si="4"/>
        <v>0</v>
      </c>
      <c r="D94" s="5">
        <f t="shared" si="5"/>
        <v>0</v>
      </c>
      <c r="E94" s="5">
        <f t="shared" si="6"/>
        <v>3.863357327955441E-08</v>
      </c>
    </row>
    <row r="95" spans="1:5" ht="15">
      <c r="A95">
        <v>89</v>
      </c>
      <c r="B95" s="1">
        <f t="shared" si="7"/>
        <v>1.3544468330728101E-08</v>
      </c>
      <c r="C95" s="5">
        <f t="shared" si="4"/>
        <v>0</v>
      </c>
      <c r="D95" s="5">
        <f t="shared" si="5"/>
        <v>0</v>
      </c>
      <c r="E95" s="5">
        <f t="shared" si="6"/>
        <v>1.3544468330728101E-08</v>
      </c>
    </row>
    <row r="96" spans="1:5" ht="15">
      <c r="A96">
        <v>90</v>
      </c>
      <c r="B96" s="1">
        <f t="shared" si="7"/>
        <v>4.553471065272028E-09</v>
      </c>
      <c r="C96" s="5">
        <f aca="true" t="shared" si="8" ref="C96:C106">IF(A96&lt;$H$6,B96,0)</f>
        <v>0</v>
      </c>
      <c r="D96" s="5">
        <f aca="true" t="shared" si="9" ref="D96:D106">IF(AND(A96&gt;=$H$6,A96&lt;=$J$6),B96,0)</f>
        <v>0</v>
      </c>
      <c r="E96" s="5">
        <f aca="true" t="shared" si="10" ref="E96:E106">IF(A96&gt;$J$6,B96,0)</f>
        <v>4.553471065272028E-09</v>
      </c>
    </row>
    <row r="97" spans="1:5" ht="15">
      <c r="A97">
        <v>91</v>
      </c>
      <c r="B97" s="1">
        <f t="shared" si="7"/>
        <v>1.466682239478958E-09</v>
      </c>
      <c r="C97" s="5">
        <f t="shared" si="8"/>
        <v>0</v>
      </c>
      <c r="D97" s="5">
        <f t="shared" si="9"/>
        <v>0</v>
      </c>
      <c r="E97" s="5">
        <f t="shared" si="10"/>
        <v>1.466682239478958E-09</v>
      </c>
    </row>
    <row r="98" spans="1:5" ht="15">
      <c r="A98">
        <v>92</v>
      </c>
      <c r="B98" s="1">
        <f t="shared" si="7"/>
        <v>4.522125497293875E-10</v>
      </c>
      <c r="C98" s="5">
        <f t="shared" si="8"/>
        <v>0</v>
      </c>
      <c r="D98" s="5">
        <f t="shared" si="9"/>
        <v>0</v>
      </c>
      <c r="E98" s="5">
        <f t="shared" si="10"/>
        <v>4.522125497293875E-10</v>
      </c>
    </row>
    <row r="99" spans="1:5" ht="15">
      <c r="A99">
        <v>93</v>
      </c>
      <c r="B99" s="1">
        <f t="shared" si="7"/>
        <v>1.333308998762799E-10</v>
      </c>
      <c r="C99" s="5">
        <f t="shared" si="8"/>
        <v>0</v>
      </c>
      <c r="D99" s="5">
        <f t="shared" si="9"/>
        <v>0</v>
      </c>
      <c r="E99" s="5">
        <f t="shared" si="10"/>
        <v>1.333308998762799E-10</v>
      </c>
    </row>
    <row r="100" spans="1:5" ht="15">
      <c r="A100">
        <v>94</v>
      </c>
      <c r="B100" s="1">
        <f t="shared" si="7"/>
        <v>3.7552092174774935E-11</v>
      </c>
      <c r="C100" s="5">
        <f t="shared" si="8"/>
        <v>0</v>
      </c>
      <c r="D100" s="5">
        <f t="shared" si="9"/>
        <v>0</v>
      </c>
      <c r="E100" s="5">
        <f t="shared" si="10"/>
        <v>3.7552092174774935E-11</v>
      </c>
    </row>
    <row r="101" spans="1:5" ht="15">
      <c r="A101">
        <v>95</v>
      </c>
      <c r="B101" s="1">
        <f t="shared" si="7"/>
        <v>1.0091307669821787E-11</v>
      </c>
      <c r="C101" s="5">
        <f t="shared" si="8"/>
        <v>0</v>
      </c>
      <c r="D101" s="5">
        <f t="shared" si="9"/>
        <v>0</v>
      </c>
      <c r="E101" s="5">
        <f t="shared" si="10"/>
        <v>1.0091307669821787E-11</v>
      </c>
    </row>
    <row r="102" spans="1:5" ht="15">
      <c r="A102">
        <v>96</v>
      </c>
      <c r="B102" s="1">
        <f t="shared" si="7"/>
        <v>2.5841797121406266E-12</v>
      </c>
      <c r="C102" s="5">
        <f t="shared" si="8"/>
        <v>0</v>
      </c>
      <c r="D102" s="5">
        <f t="shared" si="9"/>
        <v>0</v>
      </c>
      <c r="E102" s="5">
        <f t="shared" si="10"/>
        <v>2.5841797121406266E-12</v>
      </c>
    </row>
    <row r="103" spans="1:5" ht="15">
      <c r="A103">
        <v>97</v>
      </c>
      <c r="B103" s="1">
        <f t="shared" si="7"/>
        <v>6.297441434174799E-13</v>
      </c>
      <c r="C103" s="5">
        <f t="shared" si="8"/>
        <v>0</v>
      </c>
      <c r="D103" s="5">
        <f t="shared" si="9"/>
        <v>0</v>
      </c>
      <c r="E103" s="5">
        <f t="shared" si="10"/>
        <v>6.297441434174799E-13</v>
      </c>
    </row>
    <row r="104" spans="1:5" ht="15">
      <c r="A104">
        <v>98</v>
      </c>
      <c r="B104" s="1">
        <f t="shared" si="7"/>
        <v>1.4582179958749947E-13</v>
      </c>
      <c r="C104" s="5">
        <f t="shared" si="8"/>
        <v>0</v>
      </c>
      <c r="D104" s="5">
        <f t="shared" si="9"/>
        <v>0</v>
      </c>
      <c r="E104" s="5">
        <f t="shared" si="10"/>
        <v>1.4582179958749947E-13</v>
      </c>
    </row>
    <row r="105" spans="1:5" ht="15">
      <c r="A105">
        <v>99</v>
      </c>
      <c r="B105" s="1">
        <f t="shared" si="7"/>
        <v>3.203230900029583E-14</v>
      </c>
      <c r="C105" s="5">
        <f t="shared" si="8"/>
        <v>0</v>
      </c>
      <c r="D105" s="5">
        <f t="shared" si="9"/>
        <v>0</v>
      </c>
      <c r="E105" s="5">
        <f t="shared" si="10"/>
        <v>3.203230900029583E-14</v>
      </c>
    </row>
    <row r="106" spans="1:5" ht="15">
      <c r="A106">
        <v>100</v>
      </c>
      <c r="B106" s="1">
        <f t="shared" si="7"/>
        <v>6.663218829400088E-15</v>
      </c>
      <c r="C106" s="5">
        <f t="shared" si="8"/>
        <v>0</v>
      </c>
      <c r="D106" s="5">
        <f t="shared" si="9"/>
        <v>0</v>
      </c>
      <c r="E106" s="5">
        <f t="shared" si="10"/>
        <v>6.663218829400088E-15</v>
      </c>
    </row>
    <row r="107" spans="2:5" ht="15">
      <c r="B107" s="1"/>
      <c r="C107" s="5"/>
      <c r="D107" s="5"/>
      <c r="E107" s="5"/>
    </row>
    <row r="108" spans="2:5" ht="15">
      <c r="B108" s="1"/>
      <c r="C108" s="5"/>
      <c r="D108" s="5"/>
      <c r="E108" s="5"/>
    </row>
    <row r="109" spans="2:5" ht="15">
      <c r="B109" s="1"/>
      <c r="C109" s="5"/>
      <c r="D109" s="5"/>
      <c r="E109" s="5"/>
    </row>
    <row r="110" spans="2:5" ht="15">
      <c r="B110" s="1"/>
      <c r="C110" s="5"/>
      <c r="D110" s="5"/>
      <c r="E110" s="5"/>
    </row>
    <row r="111" spans="2:5" ht="15">
      <c r="B111" s="1"/>
      <c r="C111" s="5"/>
      <c r="D111" s="5"/>
      <c r="E111" s="5"/>
    </row>
    <row r="112" spans="2:5" ht="15">
      <c r="B112" s="1"/>
      <c r="C112" s="5"/>
      <c r="D112" s="5"/>
      <c r="E112" s="5"/>
    </row>
    <row r="113" spans="2:5" ht="15">
      <c r="B113" s="1"/>
      <c r="C113" s="5"/>
      <c r="D113" s="5"/>
      <c r="E113" s="5"/>
    </row>
    <row r="114" spans="2:5" ht="15">
      <c r="B114" s="1"/>
      <c r="C114" s="5"/>
      <c r="D114" s="5"/>
      <c r="E114" s="5"/>
    </row>
  </sheetData>
  <mergeCells count="3">
    <mergeCell ref="G5:G6"/>
    <mergeCell ref="I5:I6"/>
    <mergeCell ref="K5:K6"/>
  </mergeCells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Reimund Albers</dc:creator>
  <cp:keywords/>
  <dc:description/>
  <cp:lastModifiedBy>Reimund Albers</cp:lastModifiedBy>
  <dcterms:created xsi:type="dcterms:W3CDTF">2007-06-23T09:54:56Z</dcterms:created>
  <cp:category/>
  <cp:version/>
  <cp:contentType/>
  <cp:contentStatus/>
</cp:coreProperties>
</file>